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/>
  <mc:AlternateContent xmlns:mc="http://schemas.openxmlformats.org/markup-compatibility/2006">
    <mc:Choice Requires="x15">
      <x15ac:absPath xmlns:x15ac="http://schemas.microsoft.com/office/spreadsheetml/2010/11/ac" url="D:\USERS\vitkov\VT\VT 2022\043\1 výzva\"/>
    </mc:Choice>
  </mc:AlternateContent>
  <xr:revisionPtr revIDLastSave="0" documentId="13_ncr:1_{4BE2ACF4-72E0-49FA-A006-B7687432EC66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</workbook>
</file>

<file path=xl/calcChain.xml><?xml version="1.0" encoding="utf-8"?>
<calcChain xmlns="http://schemas.openxmlformats.org/spreadsheetml/2006/main">
  <c r="S7" i="1" l="1"/>
  <c r="T8" i="1"/>
  <c r="S8" i="1"/>
  <c r="P8" i="1"/>
  <c r="P7" i="1"/>
  <c r="R11" i="1" l="1"/>
  <c r="T7" i="1"/>
  <c r="Q11" i="1"/>
</calcChain>
</file>

<file path=xl/sharedStrings.xml><?xml version="1.0" encoding="utf-8"?>
<sst xmlns="http://schemas.openxmlformats.org/spreadsheetml/2006/main" count="50" uniqueCount="46">
  <si>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</si>
  <si>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</si>
  <si>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</si>
  <si>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</si>
  <si>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</si>
  <si>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</si>
  <si>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</si>
  <si>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</si>
  <si>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</si>
  <si>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</si>
  <si>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</si>
  <si>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</si>
  <si>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</si>
  <si>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</si>
  <si>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</si>
  <si>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</si>
  <si>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</si>
  <si>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</si>
  <si>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</si>
  <si>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</si>
  <si>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</si>
  <si>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</si>
  <si>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</si>
  <si>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</si>
  <si>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</si>
  <si>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</si>
  <si>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</si>
  <si>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</si>
  <si>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</si>
  <si>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</si>
  <si>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</si>
  <si>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</si>
  <si>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Záruka na zboží min. 36 měsíců.</t>
  </si>
  <si>
    <t>ANO</t>
  </si>
  <si>
    <t>Samostatná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</si>
  <si>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</si>
  <si>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Notebook 15,6"</t>
  </si>
  <si>
    <t xml:space="preserve">Příloha č. 2 Kupní smlouvy - technická specifikace
Výpočetní technika (III.) 043 - 2022 </t>
  </si>
  <si>
    <t>Chladící podložka pod notebook</t>
  </si>
  <si>
    <t>Chladící podložka pod notebook o úhlopříčce min. 15,6". 
Protiskluzová. 
Nastavitelný náklon.
Min. 4 ventilátory. 
Regulace rychlosti otáček (nejrychlejší min. 1 200 otáček za minutu).
Min. 2 USB vstupy - jeden pro připojení k notebooku, jeden k nabíjení dalších zařízení.
Hlučnost max. 21 dB. 
Hmotnost max. 1000 g.
Záruka min. 2 roky.</t>
  </si>
  <si>
    <t>Hana Kalašová,
Tel.: 37763 1071,
725 870 136</t>
  </si>
  <si>
    <t>Univerzitní 8,
301 00 Plzeň,
Rektorát - Odbor vnější vztahy,
místnost UR 122</t>
  </si>
  <si>
    <t>3107 SGS-2022-034-PhDr. Stočes</t>
  </si>
  <si>
    <t>Bc. Kristýna Hrbáčková,
Tel.: 37763 6142</t>
  </si>
  <si>
    <t>Chodské náměstí 1,
301 00 Plzeň,
Fakulta pedagogická - Katedra německého jazyka,
místnost CH 306a</t>
  </si>
  <si>
    <t>Notebook klasické konstrukce.
Výkon procesoru v Passmark CPU více než 15 000 bodů (www.cpubenchmark.net/ k 29.4.2022)), minimálně 6 jader. 
Min. 16GB RAM DDR4, frekvence min. 3 200 MHz.
Displej 15,6", IPS, Full HD, matný.
Integrovaná grafická karta.
Disk min. 512GB M.2 SSD PCIe NVMe.
Bez mechaniky.
Wi-Fi ac, Bluetooth min. v5.0.
Min. 4x USB (3x 3.0/3.1/3.2 Gen 1, 1x Type-C 3.1/3.2 Gen 2), HDMI, RJ-45.
HD kamera.
Čtečka paměťových karet.
Čtečka otisků prstů.
Voděodolná podsvícená klávesnice s českou lokalizací a numerickým blokem.
Operační systém Windows 10 - OS Windows požadujeme z důvodu kompatibility s interními aplikacemi ZČU (Stag, Magion,...).
Prodloužená záruka min. na 3 roky.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</si>
</sst>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8" fillId="0" borderId="0"/>
  </cellStyleXfs>
  <cellXfs count="9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3" borderId="12" xfId="0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12" fillId="6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left" vertical="center" wrapText="1" indent="1"/>
    </xf>
    <xf numFmtId="0" fontId="14" fillId="4" borderId="15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14" fillId="4" borderId="12" xfId="0" applyFont="1" applyFill="1" applyBorder="1" applyAlignment="1" applyProtection="1">
      <alignment horizontal="left" vertical="center" wrapText="1" indent="1"/>
      <protection locked="0"/>
    </xf>
    <xf numFmtId="0" fontId="14" fillId="4" borderId="12" xfId="0" applyFont="1" applyFill="1" applyBorder="1" applyAlignment="1" applyProtection="1">
      <alignment horizontal="center" vertical="center" wrapTex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164" fontId="14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E1" zoomScale="53" zoomScaleNormal="53" workbookViewId="0">
      <selection activeCell="R7" sqref="R7:R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24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" style="1" customWidth="1"/>
    <col min="11" max="11" width="44.7109375" style="5" customWidth="1"/>
    <col min="12" max="12" width="31.140625" style="5" customWidth="1"/>
    <col min="13" max="13" width="32" style="5" customWidth="1"/>
    <col min="14" max="14" width="42.14062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7.85546875" style="6" customWidth="1"/>
    <col min="23" max="16384" width="9.140625" style="5"/>
  </cols>
  <sheetData>
    <row r="1" spans="1:22" ht="40.9" customHeight="1" x14ac:dyDescent="0.25">
      <c r="B1" s="80" t="s">
        <v>37</v>
      </c>
      <c r="C1" s="81"/>
      <c r="D1" s="81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79"/>
      <c r="E3" s="79"/>
      <c r="F3" s="79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9"/>
      <c r="E4" s="79"/>
      <c r="F4" s="79"/>
      <c r="G4" s="79"/>
      <c r="H4" s="7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2" t="s">
        <v>2</v>
      </c>
      <c r="H5" s="83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4" t="s">
        <v>24</v>
      </c>
      <c r="H6" s="45" t="s">
        <v>26</v>
      </c>
      <c r="I6" s="40" t="s">
        <v>16</v>
      </c>
      <c r="J6" s="39" t="s">
        <v>17</v>
      </c>
      <c r="K6" s="39" t="s">
        <v>35</v>
      </c>
      <c r="L6" s="41" t="s">
        <v>18</v>
      </c>
      <c r="M6" s="42" t="s">
        <v>19</v>
      </c>
      <c r="N6" s="41" t="s">
        <v>20</v>
      </c>
      <c r="O6" s="39" t="s">
        <v>30</v>
      </c>
      <c r="P6" s="41" t="s">
        <v>21</v>
      </c>
      <c r="Q6" s="39" t="s">
        <v>5</v>
      </c>
      <c r="R6" s="43" t="s">
        <v>6</v>
      </c>
      <c r="S6" s="78" t="s">
        <v>7</v>
      </c>
      <c r="T6" s="78" t="s">
        <v>8</v>
      </c>
      <c r="U6" s="41" t="s">
        <v>22</v>
      </c>
      <c r="V6" s="41" t="s">
        <v>23</v>
      </c>
    </row>
    <row r="7" spans="1:22" ht="277.5" customHeight="1" thickTop="1" thickBot="1" x14ac:dyDescent="0.3">
      <c r="A7" s="20"/>
      <c r="B7" s="52">
        <v>1</v>
      </c>
      <c r="C7" s="53" t="s">
        <v>36</v>
      </c>
      <c r="D7" s="54">
        <v>1</v>
      </c>
      <c r="E7" s="48" t="s">
        <v>25</v>
      </c>
      <c r="F7" s="77" t="s">
        <v>45</v>
      </c>
      <c r="G7" s="93"/>
      <c r="H7" s="94"/>
      <c r="I7" s="49" t="s">
        <v>34</v>
      </c>
      <c r="J7" s="50" t="s">
        <v>33</v>
      </c>
      <c r="K7" s="49" t="s">
        <v>42</v>
      </c>
      <c r="L7" s="55" t="s">
        <v>32</v>
      </c>
      <c r="M7" s="76" t="s">
        <v>43</v>
      </c>
      <c r="N7" s="76" t="s">
        <v>44</v>
      </c>
      <c r="O7" s="51">
        <v>44</v>
      </c>
      <c r="P7" s="56">
        <f>D7*Q7</f>
        <v>18180</v>
      </c>
      <c r="Q7" s="57">
        <v>18180</v>
      </c>
      <c r="R7" s="96"/>
      <c r="S7" s="58">
        <f>D7*R7</f>
        <v>0</v>
      </c>
      <c r="T7" s="59" t="str">
        <f t="shared" ref="T7" si="0">IF(ISNUMBER(R7), IF(R7&gt;Q7,"NEVYHOVUJE","VYHOVUJE")," ")</f>
        <v xml:space="preserve"> </v>
      </c>
      <c r="U7" s="48"/>
      <c r="V7" s="48" t="s">
        <v>11</v>
      </c>
    </row>
    <row r="8" spans="1:22" ht="171" customHeight="1" thickBot="1" x14ac:dyDescent="0.3">
      <c r="A8" s="20"/>
      <c r="B8" s="60">
        <v>2</v>
      </c>
      <c r="C8" s="61" t="s">
        <v>38</v>
      </c>
      <c r="D8" s="62">
        <v>2</v>
      </c>
      <c r="E8" s="63" t="s">
        <v>25</v>
      </c>
      <c r="F8" s="64" t="s">
        <v>39</v>
      </c>
      <c r="G8" s="95"/>
      <c r="H8" s="65" t="s">
        <v>31</v>
      </c>
      <c r="I8" s="66" t="s">
        <v>34</v>
      </c>
      <c r="J8" s="66" t="s">
        <v>31</v>
      </c>
      <c r="K8" s="67"/>
      <c r="L8" s="68"/>
      <c r="M8" s="69" t="s">
        <v>40</v>
      </c>
      <c r="N8" s="70" t="s">
        <v>41</v>
      </c>
      <c r="O8" s="71">
        <v>30</v>
      </c>
      <c r="P8" s="72">
        <f>D8*Q8</f>
        <v>1160</v>
      </c>
      <c r="Q8" s="73">
        <v>580</v>
      </c>
      <c r="R8" s="97"/>
      <c r="S8" s="74">
        <f>D8*R8</f>
        <v>0</v>
      </c>
      <c r="T8" s="75" t="str">
        <f t="shared" ref="T8" si="1">IF(ISNUMBER(R8), IF(R8&gt;Q8,"NEVYHOVUJE","VYHOVUJE")," ")</f>
        <v xml:space="preserve"> </v>
      </c>
      <c r="U8" s="63"/>
      <c r="V8" s="63" t="s">
        <v>12</v>
      </c>
    </row>
    <row r="9" spans="1:22" ht="17.45" customHeight="1" thickTop="1" thickBot="1" x14ac:dyDescent="0.3">
      <c r="C9" s="5"/>
      <c r="D9" s="5"/>
      <c r="E9" s="5"/>
      <c r="F9" s="5"/>
      <c r="G9" s="33"/>
      <c r="H9" s="33"/>
      <c r="I9" s="5"/>
      <c r="J9" s="5"/>
      <c r="N9" s="5"/>
      <c r="O9" s="5"/>
      <c r="P9" s="5"/>
    </row>
    <row r="10" spans="1:22" ht="51.75" customHeight="1" thickTop="1" thickBot="1" x14ac:dyDescent="0.3">
      <c r="B10" s="91" t="s">
        <v>29</v>
      </c>
      <c r="C10" s="91"/>
      <c r="D10" s="91"/>
      <c r="E10" s="91"/>
      <c r="F10" s="91"/>
      <c r="G10" s="91"/>
      <c r="H10" s="47"/>
      <c r="I10" s="47"/>
      <c r="J10" s="21"/>
      <c r="K10" s="21"/>
      <c r="L10" s="7"/>
      <c r="M10" s="7"/>
      <c r="N10" s="7"/>
      <c r="O10" s="22"/>
      <c r="P10" s="22"/>
      <c r="Q10" s="23" t="s">
        <v>9</v>
      </c>
      <c r="R10" s="88" t="s">
        <v>10</v>
      </c>
      <c r="S10" s="89"/>
      <c r="T10" s="90"/>
      <c r="U10" s="24"/>
      <c r="V10" s="25"/>
    </row>
    <row r="11" spans="1:22" ht="50.45" customHeight="1" thickTop="1" thickBot="1" x14ac:dyDescent="0.3">
      <c r="B11" s="92" t="s">
        <v>27</v>
      </c>
      <c r="C11" s="92"/>
      <c r="D11" s="92"/>
      <c r="E11" s="92"/>
      <c r="F11" s="92"/>
      <c r="G11" s="92"/>
      <c r="H11" s="92"/>
      <c r="I11" s="26"/>
      <c r="L11" s="9"/>
      <c r="M11" s="9"/>
      <c r="N11" s="9"/>
      <c r="O11" s="27"/>
      <c r="P11" s="27"/>
      <c r="Q11" s="28">
        <f>SUM(P7:P8)</f>
        <v>19340</v>
      </c>
      <c r="R11" s="85">
        <f>SUM(S7:S8)</f>
        <v>0</v>
      </c>
      <c r="S11" s="86"/>
      <c r="T11" s="87"/>
    </row>
    <row r="12" spans="1:22" ht="15.75" thickTop="1" x14ac:dyDescent="0.25">
      <c r="B12" s="84" t="s">
        <v>28</v>
      </c>
      <c r="C12" s="84"/>
      <c r="D12" s="84"/>
      <c r="E12" s="84"/>
      <c r="F12" s="84"/>
      <c r="G12" s="84"/>
      <c r="H12" s="79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79"/>
      <c r="H13" s="79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79"/>
      <c r="H14" s="79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6"/>
      <c r="C15" s="46"/>
      <c r="D15" s="46"/>
      <c r="E15" s="46"/>
      <c r="F15" s="46"/>
      <c r="G15" s="79"/>
      <c r="H15" s="79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79"/>
      <c r="H16" s="79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H17" s="36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79"/>
      <c r="H18" s="79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79"/>
      <c r="H19" s="79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79"/>
      <c r="H20" s="79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79"/>
      <c r="H21" s="79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79"/>
      <c r="H22" s="79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79"/>
      <c r="H23" s="79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79"/>
      <c r="H24" s="79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79"/>
      <c r="H25" s="79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79"/>
      <c r="H26" s="79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79"/>
      <c r="H27" s="79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79"/>
      <c r="H28" s="79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79"/>
      <c r="H29" s="79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79"/>
      <c r="H30" s="79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79"/>
      <c r="H31" s="79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79"/>
      <c r="H32" s="79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9"/>
      <c r="H33" s="79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9"/>
      <c r="H34" s="79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9"/>
      <c r="H35" s="79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9"/>
      <c r="H36" s="79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9"/>
      <c r="H37" s="79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9"/>
      <c r="H38" s="79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9"/>
      <c r="H39" s="79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9"/>
      <c r="H40" s="79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9"/>
      <c r="H41" s="79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9"/>
      <c r="H42" s="79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9"/>
      <c r="H43" s="79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9"/>
      <c r="H44" s="79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9"/>
      <c r="H45" s="79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9"/>
      <c r="H46" s="79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9"/>
      <c r="H47" s="79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9"/>
      <c r="H48" s="79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9"/>
      <c r="H49" s="79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9"/>
      <c r="H50" s="79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9"/>
      <c r="H51" s="79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9"/>
      <c r="H52" s="79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9"/>
      <c r="H53" s="79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9"/>
      <c r="H54" s="79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9"/>
      <c r="H55" s="79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9"/>
      <c r="H56" s="79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9"/>
      <c r="H57" s="79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9"/>
      <c r="H58" s="79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9"/>
      <c r="H59" s="79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9"/>
      <c r="H60" s="79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9"/>
      <c r="H61" s="79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9"/>
      <c r="H62" s="79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9"/>
      <c r="H63" s="79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9"/>
      <c r="H64" s="79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9"/>
      <c r="H65" s="79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9"/>
      <c r="H66" s="79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9"/>
      <c r="H67" s="79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9"/>
      <c r="H68" s="79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9"/>
      <c r="H69" s="79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9"/>
      <c r="H70" s="79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9"/>
      <c r="H71" s="79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9"/>
      <c r="H72" s="79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9"/>
      <c r="H73" s="79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9"/>
      <c r="H74" s="79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9"/>
      <c r="H75" s="79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9"/>
      <c r="H76" s="79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9"/>
      <c r="H77" s="79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9"/>
      <c r="H78" s="79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9"/>
      <c r="H79" s="79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9"/>
      <c r="H80" s="79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9"/>
      <c r="H81" s="79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9"/>
      <c r="H82" s="79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9"/>
      <c r="H83" s="79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9"/>
      <c r="H84" s="79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9"/>
      <c r="H85" s="79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9"/>
      <c r="H86" s="79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9"/>
      <c r="H87" s="79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9"/>
      <c r="H88" s="79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9"/>
      <c r="H89" s="79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9"/>
      <c r="H90" s="79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9"/>
      <c r="H91" s="79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9"/>
      <c r="H92" s="79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9"/>
      <c r="H93" s="79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9"/>
      <c r="H94" s="79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9"/>
      <c r="H95" s="79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9"/>
      <c r="H96" s="79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79"/>
      <c r="H97" s="79"/>
      <c r="I97" s="11"/>
      <c r="J97" s="11"/>
      <c r="K97" s="11"/>
      <c r="L97" s="11"/>
      <c r="M97" s="11"/>
      <c r="N97" s="6"/>
      <c r="O97" s="6"/>
      <c r="P97" s="6"/>
    </row>
    <row r="98" spans="3:16" ht="19.899999999999999" customHeight="1" x14ac:dyDescent="0.25">
      <c r="C98" s="5"/>
      <c r="E98" s="5"/>
      <c r="F98" s="5"/>
      <c r="J98" s="5"/>
    </row>
    <row r="99" spans="3:16" ht="19.899999999999999" customHeight="1" x14ac:dyDescent="0.25">
      <c r="C99" s="5"/>
      <c r="E99" s="5"/>
      <c r="F99" s="5"/>
      <c r="J99" s="5"/>
    </row>
    <row r="100" spans="3:16" ht="19.899999999999999" customHeight="1" x14ac:dyDescent="0.25">
      <c r="C100" s="5"/>
      <c r="E100" s="5"/>
      <c r="F100" s="5"/>
      <c r="J100" s="5"/>
    </row>
    <row r="101" spans="3:16" ht="19.899999999999999" customHeight="1" x14ac:dyDescent="0.25">
      <c r="C101" s="5"/>
      <c r="E101" s="5"/>
      <c r="F101" s="5"/>
      <c r="J101" s="5"/>
    </row>
    <row r="102" spans="3:16" ht="19.899999999999999" customHeight="1" x14ac:dyDescent="0.25">
      <c r="C102" s="5"/>
      <c r="E102" s="5"/>
      <c r="F102" s="5"/>
      <c r="J102" s="5"/>
    </row>
    <row r="103" spans="3:16" ht="19.899999999999999" customHeight="1" x14ac:dyDescent="0.25">
      <c r="C103" s="5"/>
      <c r="E103" s="5"/>
      <c r="F103" s="5"/>
      <c r="J103" s="5"/>
    </row>
    <row r="104" spans="3:16" ht="19.899999999999999" customHeight="1" x14ac:dyDescent="0.25">
      <c r="C104" s="5"/>
      <c r="E104" s="5"/>
      <c r="F104" s="5"/>
      <c r="J104" s="5"/>
    </row>
    <row r="105" spans="3:16" ht="19.899999999999999" customHeight="1" x14ac:dyDescent="0.25">
      <c r="C105" s="5"/>
      <c r="E105" s="5"/>
      <c r="F105" s="5"/>
      <c r="J105" s="5"/>
    </row>
    <row r="106" spans="3:16" x14ac:dyDescent="0.25">
      <c r="C106" s="5"/>
      <c r="E106" s="5"/>
      <c r="F106" s="5"/>
      <c r="J106" s="5"/>
    </row>
    <row r="107" spans="3:16" x14ac:dyDescent="0.25">
      <c r="C107" s="5"/>
      <c r="E107" s="5"/>
      <c r="F107" s="5"/>
      <c r="J107" s="5"/>
    </row>
    <row r="108" spans="3:16" x14ac:dyDescent="0.25">
      <c r="C108" s="5"/>
      <c r="E108" s="5"/>
      <c r="F108" s="5"/>
      <c r="J108" s="5"/>
    </row>
    <row r="109" spans="3:16" x14ac:dyDescent="0.25">
      <c r="C109" s="5"/>
      <c r="E109" s="5"/>
      <c r="F109" s="5"/>
      <c r="J109" s="5"/>
    </row>
    <row r="110" spans="3:16" x14ac:dyDescent="0.25">
      <c r="C110" s="5"/>
      <c r="E110" s="5"/>
      <c r="F110" s="5"/>
      <c r="J110" s="5"/>
    </row>
    <row r="111" spans="3:16" x14ac:dyDescent="0.25">
      <c r="C111" s="5"/>
      <c r="E111" s="5"/>
      <c r="F111" s="5"/>
      <c r="J111" s="5"/>
    </row>
    <row r="112" spans="3:16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algorithmName="SHA-512" hashValue="Uin+gcQl32jUHDkVfhc3DCwjSRDI/T3STVZBqjhDrtL4Bg7sBAD1bowMw1U+3GR5bpZmxWDFW1FTgP/sjZU5jg==" saltValue="MP4rY4MY1XyOI2x1pWutvg==" spinCount="100000" sheet="1" objects="1" scenarios="1"/>
  <mergeCells count="7">
    <mergeCell ref="B1:D1"/>
    <mergeCell ref="G5:H5"/>
    <mergeCell ref="B12:G12"/>
    <mergeCell ref="R11:T11"/>
    <mergeCell ref="R10:T10"/>
    <mergeCell ref="B10:G10"/>
    <mergeCell ref="B11:H11"/>
  </mergeCells>
  <conditionalFormatting sqref="D7:D8 B7:B8">
    <cfRule type="containsBlanks" dxfId="11" priority="56">
      <formula>LEN(TRIM(B7))=0</formula>
    </cfRule>
  </conditionalFormatting>
  <conditionalFormatting sqref="B7:B8">
    <cfRule type="cellIs" dxfId="10" priority="53" operator="greaterThanOrEqual">
      <formula>1</formula>
    </cfRule>
  </conditionalFormatting>
  <conditionalFormatting sqref="T7:T8">
    <cfRule type="cellIs" dxfId="9" priority="40" operator="equal">
      <formula>"VYHOVUJE"</formula>
    </cfRule>
  </conditionalFormatting>
  <conditionalFormatting sqref="T7:T8">
    <cfRule type="cellIs" dxfId="8" priority="39" operator="equal">
      <formula>"NEVYHOVUJE"</formula>
    </cfRule>
  </conditionalFormatting>
  <conditionalFormatting sqref="G7:H7 R7:R8 G8">
    <cfRule type="containsBlanks" dxfId="7" priority="33">
      <formula>LEN(TRIM(G7))=0</formula>
    </cfRule>
  </conditionalFormatting>
  <conditionalFormatting sqref="G7:H7 R7:R8 G8">
    <cfRule type="notContainsBlanks" dxfId="6" priority="31">
      <formula>LEN(TRIM(G7))&gt;0</formula>
    </cfRule>
  </conditionalFormatting>
  <conditionalFormatting sqref="G7:H7 R7:R8 G8">
    <cfRule type="notContainsBlanks" dxfId="5" priority="30">
      <formula>LEN(TRIM(G7))&gt;0</formula>
    </cfRule>
  </conditionalFormatting>
  <conditionalFormatting sqref="G7:H7 G8">
    <cfRule type="notContainsBlanks" dxfId="4" priority="29">
      <formula>LEN(TRIM(G7))&gt;0</formula>
    </cfRule>
  </conditionalFormatting>
  <conditionalFormatting sqref="H8">
    <cfRule type="containsBlanks" dxfId="3" priority="4">
      <formula>LEN(TRIM(H8))=0</formula>
    </cfRule>
  </conditionalFormatting>
  <conditionalFormatting sqref="H8">
    <cfRule type="notContainsBlanks" dxfId="2" priority="3">
      <formula>LEN(TRIM(H8))&gt;0</formula>
    </cfRule>
  </conditionalFormatting>
  <conditionalFormatting sqref="H8">
    <cfRule type="notContainsBlanks" dxfId="1" priority="2">
      <formula>LEN(TRIM(H8))&gt;0</formula>
    </cfRule>
  </conditionalFormatting>
  <conditionalFormatting sqref="H8">
    <cfRule type="notContainsBlanks" dxfId="0" priority="1">
      <formula>LEN(TRIM(H8))&gt;0</formula>
    </cfRule>
  </conditionalFormatting>
  <dataValidations count="2">
    <dataValidation type="list" allowBlank="1" showInputMessage="1" showErrorMessage="1" sqref="J7 J8" xr:uid="{E29ABA58-E623-4708-BD17-CB8325B46133}">
      <formula1>"ANO,NE"</formula1>
    </dataValidation>
    <dataValidation type="list" showInputMessage="1" showErrorMessage="1" sqref="E7:E8" xr:uid="{8C26EAE3-16EE-4825-9C10-C919BCF6B1BA}">
      <formula1>"ks,bal,sada,m,"</formula1>
    </dataValidation>
  </dataValidations>
  <pageMargins left="0.18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2022-04-08T05:55:28Z</cp:lastPrinted>
  <dcterms:created xsi:type="dcterms:W3CDTF">2014-03-05T12:43:32Z</dcterms:created>
  <dcterms:modified xsi:type="dcterms:W3CDTF">2022-05-04T07:03:38Z</dcterms:modified>
</cp:coreProperties>
</file>